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10" windowHeight="9195" activeTab="0"/>
  </bookViews>
  <sheets>
    <sheet name="Accepts2008" sheetId="1" r:id="rId1"/>
    <sheet name="Applications2008" sheetId="2" r:id="rId2"/>
  </sheets>
  <definedNames/>
  <calcPr fullCalcOnLoad="1"/>
</workbook>
</file>

<file path=xl/sharedStrings.xml><?xml version="1.0" encoding="utf-8"?>
<sst xmlns="http://schemas.openxmlformats.org/spreadsheetml/2006/main" count="80" uniqueCount="49">
  <si>
    <t>Total</t>
  </si>
  <si>
    <t>(R0) Broadly-based programmes within European languages, literature &amp; related subjects</t>
  </si>
  <si>
    <t>(R1) French studies</t>
  </si>
  <si>
    <t>(R2) German studies</t>
  </si>
  <si>
    <t>(R3) Italian studies</t>
  </si>
  <si>
    <t>(R4) Spanish studies</t>
  </si>
  <si>
    <t>(R5) Portuguese studies</t>
  </si>
  <si>
    <t>(R6) Scandinavian studies</t>
  </si>
  <si>
    <t>(R7) Russian &amp; east European studies</t>
  </si>
  <si>
    <t>(R9) Others in European languages, literature &amp; related subjects</t>
  </si>
  <si>
    <t>(T1) Chinese studies</t>
  </si>
  <si>
    <t>(T2) Japanese studies</t>
  </si>
  <si>
    <t>(T3) South Asian studies</t>
  </si>
  <si>
    <t>(T4) Other Asian studies</t>
  </si>
  <si>
    <t>(T5) African studies</t>
  </si>
  <si>
    <t>(T6) Modern middle eastern studies</t>
  </si>
  <si>
    <t>(T9) Others in eastern, Asiatic, African, American &amp; Australasian languages, literature &amp; related subjects</t>
  </si>
  <si>
    <t>Data notes</t>
  </si>
  <si>
    <t>UCAS data measures potential first-year students only and does not track students to check actual enrolment on the course.</t>
  </si>
  <si>
    <t>Data warning</t>
  </si>
  <si>
    <t>A large number of applicants are coded under Other Languages (JACS codes R9 and T9) which means individual language totals may be underestimates of the actual true figures.</t>
  </si>
  <si>
    <t xml:space="preserve">These figures for were purchased from UCAS, and analysed by CILT. They cover UG first-degree acceptances for language studies.  </t>
  </si>
  <si>
    <t>UCAS data are not comparable to HESA data, which measures all students across all years of study.</t>
  </si>
  <si>
    <t>(R8) European Studies</t>
  </si>
  <si>
    <t>North East</t>
  </si>
  <si>
    <t>Yorks &amp; The Humber</t>
  </si>
  <si>
    <t>Merseyside</t>
  </si>
  <si>
    <t>North West</t>
  </si>
  <si>
    <t>East Midlands</t>
  </si>
  <si>
    <r>
      <t>Applications for first degree language courses, 2008 entry</t>
    </r>
    <r>
      <rPr>
        <sz val="12"/>
        <rFont val="Arial"/>
        <family val="2"/>
      </rPr>
      <t xml:space="preserve"> (as a single, joint, major or minor subject combination )</t>
    </r>
  </si>
  <si>
    <r>
      <t xml:space="preserve">Acceptances for first degree language courses, 2008 entry </t>
    </r>
    <r>
      <rPr>
        <sz val="12"/>
        <rFont val="Arial"/>
        <family val="2"/>
      </rPr>
      <t>(as a single, joint, major or minor subject combination )</t>
    </r>
  </si>
  <si>
    <t>** Up to 5 applications per candidate are allowed</t>
  </si>
  <si>
    <t>Total</t>
  </si>
  <si>
    <t>North East</t>
  </si>
  <si>
    <t>Yorks &amp; The Humber</t>
  </si>
  <si>
    <t>Merseyside</t>
  </si>
  <si>
    <t>North West</t>
  </si>
  <si>
    <t>East Midlands</t>
  </si>
  <si>
    <t>West Midlands</t>
  </si>
  <si>
    <t>Eastern</t>
  </si>
  <si>
    <t>Greater London</t>
  </si>
  <si>
    <t>South East</t>
  </si>
  <si>
    <t>South West</t>
  </si>
  <si>
    <t>Wales</t>
  </si>
  <si>
    <t>Northern Ireland</t>
  </si>
  <si>
    <t>Scotland</t>
  </si>
  <si>
    <t>(R8) European Studies</t>
  </si>
  <si>
    <r>
      <t xml:space="preserve">A </t>
    </r>
    <r>
      <rPr>
        <sz val="10"/>
        <rFont val="Arial"/>
        <family val="2"/>
      </rPr>
      <t>certain</t>
    </r>
    <r>
      <rPr>
        <sz val="10"/>
        <rFont val="Arial"/>
        <family val="2"/>
      </rPr>
      <t xml:space="preserve"> number of applicants are coded under Other Languages (JACS codes R9 and T9) which means individual language totals may be underestimates of the actual true figures.</t>
    </r>
  </si>
  <si>
    <t>GOR of HE institutions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</si>
</sst>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4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10" xfId="0" applyFont="1" applyFill="1" applyBorder="1" applyAlignment="1">
      <alignment horizontal="left" wrapText="1"/>
    </xf>
    <xf numFmtId="0" fontId="1" fillId="34" borderId="11" xfId="0" applyFont="1" applyFill="1" applyBorder="1" applyAlignment="1">
      <alignment/>
    </xf>
    <xf numFmtId="0" fontId="42" fillId="34" borderId="12" xfId="0" applyFont="1" applyFill="1" applyBorder="1" applyAlignment="1">
      <alignment vertical="center"/>
    </xf>
    <xf numFmtId="49" fontId="1" fillId="34" borderId="13" xfId="41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wrapText="1"/>
    </xf>
    <xf numFmtId="0" fontId="1" fillId="34" borderId="14" xfId="40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/>
    </xf>
    <xf numFmtId="49" fontId="42" fillId="34" borderId="15" xfId="0" applyNumberFormat="1" applyFont="1" applyFill="1" applyBorder="1" applyAlignment="1">
      <alignment horizontal="center" vertical="center"/>
    </xf>
    <xf numFmtId="49" fontId="42" fillId="34" borderId="11" xfId="0" applyNumberFormat="1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0" fillId="33" borderId="0" xfId="40" applyFont="1" applyFill="1" applyBorder="1" applyAlignment="1">
      <alignment horizontal="center" vertical="center"/>
      <protection/>
    </xf>
    <xf numFmtId="0" fontId="0" fillId="33" borderId="0" xfId="4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wrapText="1"/>
    </xf>
    <xf numFmtId="49" fontId="1" fillId="34" borderId="16" xfId="41" applyNumberFormat="1" applyFont="1" applyFill="1" applyBorder="1" applyAlignment="1">
      <alignment horizontal="center" vertical="center" wrapText="1"/>
      <protection/>
    </xf>
    <xf numFmtId="0" fontId="1" fillId="34" borderId="10" xfId="40" applyFont="1" applyFill="1" applyBorder="1" applyAlignment="1">
      <alignment horizontal="center" vertical="center"/>
      <protection/>
    </xf>
    <xf numFmtId="0" fontId="42" fillId="34" borderId="11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wrapText="1"/>
    </xf>
    <xf numFmtId="0" fontId="0" fillId="33" borderId="0" xfId="41" applyNumberFormat="1" applyFont="1" applyFill="1" applyAlignment="1">
      <alignment horizontal="center" vertical="center" wrapText="1"/>
      <protection/>
    </xf>
    <xf numFmtId="0" fontId="0" fillId="33" borderId="0" xfId="40" applyFont="1" applyFill="1" applyAlignment="1">
      <alignment horizontal="center" vertical="center" wrapText="1"/>
      <protection/>
    </xf>
    <xf numFmtId="0" fontId="0" fillId="33" borderId="0" xfId="41" applyFont="1" applyFill="1" applyAlignment="1">
      <alignment horizontal="center" vertical="center" wrapText="1"/>
      <protection/>
    </xf>
    <xf numFmtId="0" fontId="43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34" borderId="17" xfId="0" applyFill="1" applyBorder="1" applyAlignment="1">
      <alignment/>
    </xf>
    <xf numFmtId="0" fontId="1" fillId="34" borderId="14" xfId="0" applyFon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regional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U29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14.140625" style="0" customWidth="1"/>
    <col min="3" max="3" width="15.7109375" style="0" customWidth="1"/>
    <col min="4" max="4" width="15.421875" style="0" customWidth="1"/>
    <col min="5" max="5" width="14.140625" style="0" customWidth="1"/>
    <col min="6" max="6" width="14.28125" style="0" customWidth="1"/>
    <col min="7" max="7" width="15.421875" style="0" customWidth="1"/>
    <col min="8" max="8" width="11.7109375" style="0" customWidth="1"/>
    <col min="9" max="9" width="13.140625" style="0" customWidth="1"/>
    <col min="10" max="10" width="11.140625" style="0" customWidth="1"/>
    <col min="11" max="11" width="11.7109375" style="0" customWidth="1"/>
    <col min="12" max="12" width="12.7109375" style="0" customWidth="1"/>
    <col min="13" max="13" width="11.57421875" style="0" customWidth="1"/>
    <col min="14" max="14" width="13.8515625" style="0" customWidth="1"/>
    <col min="15" max="15" width="11.7109375" style="1" customWidth="1"/>
  </cols>
  <sheetData>
    <row r="1" spans="1:15" s="4" customFormat="1" ht="24" customHeight="1">
      <c r="A1" s="3" t="s">
        <v>30</v>
      </c>
      <c r="O1" s="3"/>
    </row>
    <row r="2" spans="1:15" s="4" customFormat="1" ht="24" customHeight="1">
      <c r="A2" s="3"/>
      <c r="O2" s="3"/>
    </row>
    <row r="3" spans="1:255" s="2" customFormat="1" ht="15" customHeight="1">
      <c r="A3" s="32"/>
      <c r="B3" s="31" t="s">
        <v>48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2"/>
      <c r="O3" s="3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15" s="2" customFormat="1" ht="25.5">
      <c r="A4" s="8"/>
      <c r="B4" s="9" t="s">
        <v>24</v>
      </c>
      <c r="C4" s="9" t="s">
        <v>25</v>
      </c>
      <c r="D4" s="9" t="s">
        <v>26</v>
      </c>
      <c r="E4" s="9" t="s">
        <v>27</v>
      </c>
      <c r="F4" s="9" t="s">
        <v>28</v>
      </c>
      <c r="G4" s="9" t="s">
        <v>38</v>
      </c>
      <c r="H4" s="9" t="s">
        <v>39</v>
      </c>
      <c r="I4" s="9" t="s">
        <v>40</v>
      </c>
      <c r="J4" s="9" t="s">
        <v>41</v>
      </c>
      <c r="K4" s="9" t="s">
        <v>42</v>
      </c>
      <c r="L4" s="9" t="s">
        <v>43</v>
      </c>
      <c r="M4" s="9" t="s">
        <v>44</v>
      </c>
      <c r="N4" s="9" t="s">
        <v>45</v>
      </c>
      <c r="O4" s="20" t="s">
        <v>32</v>
      </c>
    </row>
    <row r="5" spans="1:15" s="2" customFormat="1" ht="12.75">
      <c r="A5" s="6" t="s">
        <v>2</v>
      </c>
      <c r="B5" s="17">
        <v>76</v>
      </c>
      <c r="C5" s="17">
        <v>477</v>
      </c>
      <c r="D5" s="17">
        <v>150</v>
      </c>
      <c r="E5" s="17">
        <v>320</v>
      </c>
      <c r="F5" s="17">
        <v>301</v>
      </c>
      <c r="G5" s="17">
        <v>323</v>
      </c>
      <c r="H5" s="17">
        <v>34</v>
      </c>
      <c r="I5" s="17">
        <v>374</v>
      </c>
      <c r="J5" s="17">
        <v>425</v>
      </c>
      <c r="K5" s="17">
        <v>485</v>
      </c>
      <c r="L5" s="17">
        <v>263</v>
      </c>
      <c r="M5" s="17">
        <v>124</v>
      </c>
      <c r="N5" s="17">
        <v>648</v>
      </c>
      <c r="O5" s="21">
        <f>SUM(B5:N5)</f>
        <v>4000</v>
      </c>
    </row>
    <row r="6" spans="1:15" s="2" customFormat="1" ht="12.75">
      <c r="A6" s="6" t="s">
        <v>3</v>
      </c>
      <c r="B6" s="17">
        <v>22</v>
      </c>
      <c r="C6" s="17">
        <v>167</v>
      </c>
      <c r="D6" s="17">
        <v>31</v>
      </c>
      <c r="E6" s="17">
        <v>142</v>
      </c>
      <c r="F6" s="17">
        <v>136</v>
      </c>
      <c r="G6" s="17">
        <v>140</v>
      </c>
      <c r="H6" s="17">
        <v>10</v>
      </c>
      <c r="I6" s="17">
        <v>94</v>
      </c>
      <c r="J6" s="17">
        <v>125</v>
      </c>
      <c r="K6" s="17">
        <v>159</v>
      </c>
      <c r="L6" s="17">
        <v>142</v>
      </c>
      <c r="M6" s="17">
        <v>26</v>
      </c>
      <c r="N6" s="17">
        <v>211</v>
      </c>
      <c r="O6" s="21">
        <f aca="true" t="shared" si="0" ref="O6:O13">SUM(B6:N6)</f>
        <v>1405</v>
      </c>
    </row>
    <row r="7" spans="1:15" s="2" customFormat="1" ht="12.75">
      <c r="A7" s="6" t="s">
        <v>4</v>
      </c>
      <c r="B7" s="16">
        <v>0</v>
      </c>
      <c r="C7" s="18">
        <v>67</v>
      </c>
      <c r="D7" s="18"/>
      <c r="E7" s="18">
        <v>74</v>
      </c>
      <c r="F7" s="18">
        <v>26</v>
      </c>
      <c r="G7" s="18">
        <v>65</v>
      </c>
      <c r="H7" s="18">
        <v>3</v>
      </c>
      <c r="I7" s="18">
        <v>16</v>
      </c>
      <c r="J7" s="18">
        <v>81</v>
      </c>
      <c r="K7" s="18">
        <v>129</v>
      </c>
      <c r="L7" s="18">
        <v>68</v>
      </c>
      <c r="M7" s="18">
        <v>0</v>
      </c>
      <c r="N7" s="18">
        <v>81</v>
      </c>
      <c r="O7" s="21">
        <f t="shared" si="0"/>
        <v>610</v>
      </c>
    </row>
    <row r="8" spans="1:15" s="2" customFormat="1" ht="12.75">
      <c r="A8" s="6" t="s">
        <v>5</v>
      </c>
      <c r="B8" s="17">
        <v>72</v>
      </c>
      <c r="C8" s="17">
        <v>304</v>
      </c>
      <c r="D8" s="17">
        <v>132</v>
      </c>
      <c r="E8" s="17">
        <v>325</v>
      </c>
      <c r="F8" s="17">
        <v>227</v>
      </c>
      <c r="G8" s="17">
        <v>113</v>
      </c>
      <c r="H8" s="17">
        <v>39</v>
      </c>
      <c r="I8" s="17">
        <v>287</v>
      </c>
      <c r="J8" s="17">
        <v>278</v>
      </c>
      <c r="K8" s="17">
        <v>380</v>
      </c>
      <c r="L8" s="17">
        <v>188</v>
      </c>
      <c r="M8" s="17">
        <v>100</v>
      </c>
      <c r="N8" s="17">
        <v>419</v>
      </c>
      <c r="O8" s="21">
        <f t="shared" si="0"/>
        <v>2864</v>
      </c>
    </row>
    <row r="9" spans="1:15" s="2" customFormat="1" ht="12.75">
      <c r="A9" s="6" t="s">
        <v>6</v>
      </c>
      <c r="B9" s="16">
        <v>0</v>
      </c>
      <c r="C9" s="17">
        <v>15</v>
      </c>
      <c r="D9" s="17">
        <v>25</v>
      </c>
      <c r="E9" s="17">
        <v>27</v>
      </c>
      <c r="F9" s="17">
        <v>9</v>
      </c>
      <c r="G9" s="17">
        <v>1</v>
      </c>
      <c r="H9" s="17">
        <v>0</v>
      </c>
      <c r="I9" s="17">
        <v>6</v>
      </c>
      <c r="J9" s="17">
        <v>4</v>
      </c>
      <c r="K9" s="17">
        <v>34</v>
      </c>
      <c r="L9" s="17">
        <v>2</v>
      </c>
      <c r="M9" s="17">
        <v>0</v>
      </c>
      <c r="N9" s="17">
        <v>9</v>
      </c>
      <c r="O9" s="21">
        <f t="shared" si="0"/>
        <v>132</v>
      </c>
    </row>
    <row r="10" spans="1:15" s="2" customFormat="1" ht="12.75">
      <c r="A10" s="6" t="s">
        <v>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16</v>
      </c>
      <c r="J10" s="16">
        <v>0</v>
      </c>
      <c r="K10" s="16">
        <v>0</v>
      </c>
      <c r="L10" s="16">
        <v>0</v>
      </c>
      <c r="M10" s="16">
        <v>0</v>
      </c>
      <c r="N10" s="16">
        <v>19</v>
      </c>
      <c r="O10" s="21">
        <f t="shared" si="0"/>
        <v>35</v>
      </c>
    </row>
    <row r="11" spans="1:15" s="2" customFormat="1" ht="25.5">
      <c r="A11" s="6" t="s">
        <v>8</v>
      </c>
      <c r="B11" s="16">
        <v>0</v>
      </c>
      <c r="C11" s="17">
        <v>64</v>
      </c>
      <c r="D11" s="17">
        <v>0</v>
      </c>
      <c r="E11" s="17">
        <v>33</v>
      </c>
      <c r="F11" s="17">
        <v>38</v>
      </c>
      <c r="G11" s="17">
        <v>16</v>
      </c>
      <c r="H11" s="16">
        <v>0</v>
      </c>
      <c r="I11" s="17">
        <v>184</v>
      </c>
      <c r="J11" s="17">
        <v>0</v>
      </c>
      <c r="K11" s="17">
        <v>63</v>
      </c>
      <c r="L11" s="17">
        <v>0</v>
      </c>
      <c r="M11" s="17">
        <v>0</v>
      </c>
      <c r="N11" s="17">
        <v>66</v>
      </c>
      <c r="O11" s="21">
        <f t="shared" si="0"/>
        <v>464</v>
      </c>
    </row>
    <row r="12" spans="1:15" s="2" customFormat="1" ht="12.75">
      <c r="A12" s="6" t="s">
        <v>23</v>
      </c>
      <c r="B12" s="16">
        <v>0</v>
      </c>
      <c r="C12" s="17">
        <v>0</v>
      </c>
      <c r="D12" s="17">
        <v>0</v>
      </c>
      <c r="E12" s="17">
        <v>9</v>
      </c>
      <c r="F12" s="17">
        <v>0</v>
      </c>
      <c r="G12" s="17">
        <v>31</v>
      </c>
      <c r="H12" s="17">
        <v>190</v>
      </c>
      <c r="I12" s="17">
        <v>5</v>
      </c>
      <c r="J12" s="17">
        <v>54</v>
      </c>
      <c r="K12" s="17">
        <v>0</v>
      </c>
      <c r="L12" s="17">
        <v>5</v>
      </c>
      <c r="M12" s="17">
        <v>0</v>
      </c>
      <c r="N12" s="17">
        <v>31</v>
      </c>
      <c r="O12" s="21">
        <f t="shared" si="0"/>
        <v>325</v>
      </c>
    </row>
    <row r="13" spans="1:15" s="2" customFormat="1" ht="38.25">
      <c r="A13" s="6" t="s">
        <v>9</v>
      </c>
      <c r="B13" s="17">
        <v>203</v>
      </c>
      <c r="C13" s="17">
        <v>79</v>
      </c>
      <c r="D13" s="17">
        <v>24</v>
      </c>
      <c r="E13" s="17">
        <v>216</v>
      </c>
      <c r="F13" s="17">
        <v>108</v>
      </c>
      <c r="G13" s="17">
        <v>191</v>
      </c>
      <c r="H13" s="17">
        <v>90</v>
      </c>
      <c r="I13" s="17">
        <v>236</v>
      </c>
      <c r="J13" s="17">
        <v>358</v>
      </c>
      <c r="K13" s="17">
        <v>65</v>
      </c>
      <c r="L13" s="17">
        <v>33</v>
      </c>
      <c r="M13" s="17">
        <v>13</v>
      </c>
      <c r="N13" s="17">
        <v>264</v>
      </c>
      <c r="O13" s="21">
        <f t="shared" si="0"/>
        <v>1880</v>
      </c>
    </row>
    <row r="14" spans="1:15" s="2" customFormat="1" ht="12.75">
      <c r="A14" s="6" t="s">
        <v>10</v>
      </c>
      <c r="B14" s="17">
        <v>9</v>
      </c>
      <c r="C14" s="17">
        <v>104</v>
      </c>
      <c r="D14" s="17">
        <v>22</v>
      </c>
      <c r="E14" s="17">
        <v>57</v>
      </c>
      <c r="F14" s="17">
        <v>141</v>
      </c>
      <c r="G14" s="17">
        <v>0</v>
      </c>
      <c r="H14" s="17">
        <v>0</v>
      </c>
      <c r="I14" s="17">
        <v>115</v>
      </c>
      <c r="J14" s="17">
        <v>11</v>
      </c>
      <c r="K14" s="17">
        <v>13</v>
      </c>
      <c r="L14" s="17">
        <v>10</v>
      </c>
      <c r="M14" s="17">
        <v>0</v>
      </c>
      <c r="N14" s="17">
        <v>22</v>
      </c>
      <c r="O14" s="21">
        <v>504</v>
      </c>
    </row>
    <row r="15" spans="1:15" s="2" customFormat="1" ht="12.75">
      <c r="A15" s="6" t="s">
        <v>11</v>
      </c>
      <c r="B15" s="16">
        <v>0</v>
      </c>
      <c r="C15" s="17">
        <v>130</v>
      </c>
      <c r="D15" s="17">
        <v>49</v>
      </c>
      <c r="E15" s="17">
        <v>45</v>
      </c>
      <c r="F15" s="17">
        <v>0</v>
      </c>
      <c r="G15" s="17">
        <v>2</v>
      </c>
      <c r="H15" s="17">
        <v>0</v>
      </c>
      <c r="I15" s="17">
        <v>95</v>
      </c>
      <c r="J15" s="17">
        <v>63</v>
      </c>
      <c r="K15" s="17">
        <v>0</v>
      </c>
      <c r="L15" s="17">
        <v>35</v>
      </c>
      <c r="M15" s="17">
        <v>0</v>
      </c>
      <c r="N15" s="17">
        <v>13</v>
      </c>
      <c r="O15" s="21">
        <v>432</v>
      </c>
    </row>
    <row r="16" spans="1:15" s="2" customFormat="1" ht="12.75">
      <c r="A16" s="6" t="s">
        <v>12</v>
      </c>
      <c r="B16" s="16">
        <v>0</v>
      </c>
      <c r="C16" s="17">
        <v>31</v>
      </c>
      <c r="D16" s="17">
        <v>21</v>
      </c>
      <c r="E16" s="17">
        <v>0</v>
      </c>
      <c r="F16" s="17">
        <v>0</v>
      </c>
      <c r="G16" s="17">
        <v>0</v>
      </c>
      <c r="H16" s="17">
        <v>0</v>
      </c>
      <c r="I16" s="17">
        <v>65</v>
      </c>
      <c r="J16" s="17">
        <v>0</v>
      </c>
      <c r="K16" s="17">
        <v>0</v>
      </c>
      <c r="L16" s="17">
        <v>0</v>
      </c>
      <c r="M16" s="17">
        <v>0</v>
      </c>
      <c r="N16" s="17">
        <v>1</v>
      </c>
      <c r="O16" s="21">
        <v>118</v>
      </c>
    </row>
    <row r="17" spans="1:15" s="2" customFormat="1" ht="12.75">
      <c r="A17" s="6" t="s">
        <v>13</v>
      </c>
      <c r="B17" s="17">
        <v>14</v>
      </c>
      <c r="C17" s="17">
        <v>6</v>
      </c>
      <c r="D17" s="17">
        <v>0</v>
      </c>
      <c r="E17" s="17">
        <v>0</v>
      </c>
      <c r="F17" s="17">
        <v>18</v>
      </c>
      <c r="G17" s="17">
        <v>0</v>
      </c>
      <c r="H17" s="17">
        <v>3</v>
      </c>
      <c r="I17" s="17">
        <v>15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21">
        <v>56</v>
      </c>
    </row>
    <row r="18" spans="1:15" s="2" customFormat="1" ht="12.75">
      <c r="A18" s="6" t="s">
        <v>14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7">
        <v>21</v>
      </c>
      <c r="H18" s="17">
        <v>0</v>
      </c>
      <c r="I18" s="17">
        <v>54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21">
        <v>75</v>
      </c>
    </row>
    <row r="19" spans="1:15" s="2" customFormat="1" ht="25.5">
      <c r="A19" s="6" t="s">
        <v>15</v>
      </c>
      <c r="B19" s="16">
        <v>0</v>
      </c>
      <c r="C19" s="17">
        <v>54</v>
      </c>
      <c r="D19" s="17">
        <v>0</v>
      </c>
      <c r="E19" s="17">
        <v>64</v>
      </c>
      <c r="F19" s="17">
        <v>0</v>
      </c>
      <c r="G19" s="17">
        <v>7</v>
      </c>
      <c r="H19" s="17">
        <v>3</v>
      </c>
      <c r="I19" s="17">
        <v>163</v>
      </c>
      <c r="J19" s="17">
        <v>29</v>
      </c>
      <c r="K19" s="17">
        <v>38</v>
      </c>
      <c r="L19" s="17">
        <v>0</v>
      </c>
      <c r="M19" s="17">
        <v>0</v>
      </c>
      <c r="N19" s="17">
        <v>28</v>
      </c>
      <c r="O19" s="21">
        <v>386</v>
      </c>
    </row>
    <row r="20" spans="1:15" s="2" customFormat="1" ht="51">
      <c r="A20" s="6" t="s">
        <v>16</v>
      </c>
      <c r="B20" s="17">
        <v>128</v>
      </c>
      <c r="C20" s="17">
        <v>81</v>
      </c>
      <c r="D20" s="17">
        <v>18</v>
      </c>
      <c r="E20" s="17">
        <v>26</v>
      </c>
      <c r="F20" s="17">
        <v>48</v>
      </c>
      <c r="G20" s="17">
        <v>28</v>
      </c>
      <c r="H20" s="17">
        <v>24</v>
      </c>
      <c r="I20" s="17">
        <v>40</v>
      </c>
      <c r="J20" s="17">
        <v>285</v>
      </c>
      <c r="K20" s="17">
        <v>15</v>
      </c>
      <c r="L20" s="17">
        <v>3</v>
      </c>
      <c r="M20" s="17">
        <v>2</v>
      </c>
      <c r="N20" s="17">
        <v>155</v>
      </c>
      <c r="O20" s="21">
        <v>853</v>
      </c>
    </row>
    <row r="21" spans="1:15" s="2" customFormat="1" ht="12.75">
      <c r="A21" s="7" t="s">
        <v>0</v>
      </c>
      <c r="B21" s="23">
        <f aca="true" t="shared" si="1" ref="B21:O21">SUM(B4:B20)</f>
        <v>524</v>
      </c>
      <c r="C21" s="23">
        <f t="shared" si="1"/>
        <v>1579</v>
      </c>
      <c r="D21" s="23">
        <f t="shared" si="1"/>
        <v>472</v>
      </c>
      <c r="E21" s="23">
        <f t="shared" si="1"/>
        <v>1338</v>
      </c>
      <c r="F21" s="23">
        <f t="shared" si="1"/>
        <v>1052</v>
      </c>
      <c r="G21" s="23">
        <f t="shared" si="1"/>
        <v>938</v>
      </c>
      <c r="H21" s="23">
        <f t="shared" si="1"/>
        <v>396</v>
      </c>
      <c r="I21" s="23">
        <f t="shared" si="1"/>
        <v>1765</v>
      </c>
      <c r="J21" s="23">
        <f t="shared" si="1"/>
        <v>1713</v>
      </c>
      <c r="K21" s="23">
        <f t="shared" si="1"/>
        <v>1381</v>
      </c>
      <c r="L21" s="23">
        <f t="shared" si="1"/>
        <v>749</v>
      </c>
      <c r="M21" s="23">
        <f t="shared" si="1"/>
        <v>265</v>
      </c>
      <c r="N21" s="23">
        <f t="shared" si="1"/>
        <v>1967</v>
      </c>
      <c r="O21" s="22">
        <f t="shared" si="1"/>
        <v>14139</v>
      </c>
    </row>
    <row r="22" spans="1:15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4" ht="12.75">
      <c r="A24" s="1" t="s">
        <v>17</v>
      </c>
    </row>
    <row r="25" ht="12.75">
      <c r="A25" s="2" t="s">
        <v>21</v>
      </c>
    </row>
    <row r="26" ht="12.75">
      <c r="A26" t="s">
        <v>18</v>
      </c>
    </row>
    <row r="27" ht="12.75">
      <c r="A27" t="s">
        <v>22</v>
      </c>
    </row>
    <row r="28" ht="12.75">
      <c r="A28" s="1" t="s">
        <v>19</v>
      </c>
    </row>
    <row r="29" ht="12.75">
      <c r="A29" t="s">
        <v>47</v>
      </c>
    </row>
  </sheetData>
  <sheetProtection/>
  <printOptions/>
  <pageMargins left="0.17" right="0.17" top="0.33" bottom="0.33" header="0.26" footer="0.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4.140625" style="0" customWidth="1"/>
    <col min="2" max="2" width="15.421875" style="0" customWidth="1"/>
    <col min="3" max="3" width="15.28125" style="0" customWidth="1"/>
    <col min="4" max="4" width="13.8515625" style="0" customWidth="1"/>
    <col min="5" max="5" width="13.140625" style="0" customWidth="1"/>
    <col min="6" max="6" width="13.57421875" style="0" customWidth="1"/>
    <col min="7" max="7" width="13.7109375" style="0" customWidth="1"/>
    <col min="8" max="8" width="11.140625" style="0" customWidth="1"/>
    <col min="9" max="9" width="11.7109375" style="0" customWidth="1"/>
    <col min="10" max="10" width="10.57421875" style="0" customWidth="1"/>
    <col min="11" max="11" width="11.421875" style="0" customWidth="1"/>
    <col min="12" max="12" width="11.140625" style="0" customWidth="1"/>
    <col min="13" max="13" width="11.00390625" style="0" customWidth="1"/>
    <col min="14" max="14" width="10.140625" style="0" customWidth="1"/>
    <col min="15" max="15" width="14.00390625" style="1" customWidth="1"/>
  </cols>
  <sheetData>
    <row r="1" spans="1:15" s="4" customFormat="1" ht="25.5" customHeight="1">
      <c r="A1" s="3" t="s">
        <v>29</v>
      </c>
      <c r="O1" s="3"/>
    </row>
    <row r="2" spans="1:15" s="4" customFormat="1" ht="15.75">
      <c r="A2" s="5" t="s">
        <v>31</v>
      </c>
      <c r="O2" s="3"/>
    </row>
    <row r="4" spans="1:15" ht="12.75">
      <c r="A4" s="32"/>
      <c r="B4" s="31" t="s">
        <v>48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2"/>
      <c r="O4" s="33"/>
    </row>
    <row r="5" spans="1:15" s="1" customFormat="1" ht="25.5">
      <c r="A5" s="8"/>
      <c r="B5" s="9" t="s">
        <v>33</v>
      </c>
      <c r="C5" s="9" t="s">
        <v>34</v>
      </c>
      <c r="D5" s="9" t="s">
        <v>35</v>
      </c>
      <c r="E5" s="9" t="s">
        <v>36</v>
      </c>
      <c r="F5" s="9" t="s">
        <v>37</v>
      </c>
      <c r="G5" s="9" t="s">
        <v>38</v>
      </c>
      <c r="H5" s="9" t="s">
        <v>39</v>
      </c>
      <c r="I5" s="9" t="s">
        <v>40</v>
      </c>
      <c r="J5" s="9" t="s">
        <v>41</v>
      </c>
      <c r="K5" s="9" t="s">
        <v>42</v>
      </c>
      <c r="L5" s="9" t="s">
        <v>43</v>
      </c>
      <c r="M5" s="9" t="s">
        <v>44</v>
      </c>
      <c r="N5" s="9" t="s">
        <v>45</v>
      </c>
      <c r="O5" s="20" t="s">
        <v>32</v>
      </c>
    </row>
    <row r="6" spans="1:15" s="10" customFormat="1" ht="38.25">
      <c r="A6" s="24" t="s">
        <v>1</v>
      </c>
      <c r="B6" s="25">
        <v>0</v>
      </c>
      <c r="C6" s="25">
        <v>0</v>
      </c>
      <c r="D6" s="25">
        <v>0</v>
      </c>
      <c r="E6" s="25">
        <v>0</v>
      </c>
      <c r="F6" s="25">
        <v>0</v>
      </c>
      <c r="G6" s="25">
        <v>6</v>
      </c>
      <c r="H6" s="25">
        <v>0</v>
      </c>
      <c r="I6" s="26">
        <v>692</v>
      </c>
      <c r="J6" s="26">
        <v>54</v>
      </c>
      <c r="K6" s="25">
        <v>0</v>
      </c>
      <c r="L6" s="25">
        <v>0</v>
      </c>
      <c r="M6" s="25">
        <v>4</v>
      </c>
      <c r="N6" s="25">
        <v>2</v>
      </c>
      <c r="O6" s="11">
        <v>758</v>
      </c>
    </row>
    <row r="7" spans="1:15" s="10" customFormat="1" ht="12.75">
      <c r="A7" s="24" t="s">
        <v>2</v>
      </c>
      <c r="B7" s="27">
        <v>414</v>
      </c>
      <c r="C7" s="27">
        <v>2946</v>
      </c>
      <c r="D7" s="27">
        <v>649</v>
      </c>
      <c r="E7" s="27">
        <v>1720</v>
      </c>
      <c r="F7" s="27">
        <v>1483</v>
      </c>
      <c r="G7" s="27">
        <v>1669</v>
      </c>
      <c r="H7" s="27">
        <v>166</v>
      </c>
      <c r="I7" s="27">
        <v>1777</v>
      </c>
      <c r="J7" s="27">
        <v>2118</v>
      </c>
      <c r="K7" s="27">
        <v>3533</v>
      </c>
      <c r="L7" s="27">
        <v>1117</v>
      </c>
      <c r="M7" s="27">
        <v>538</v>
      </c>
      <c r="N7" s="27">
        <f>3928-15-5</f>
        <v>3908</v>
      </c>
      <c r="O7" s="12">
        <f aca="true" t="shared" si="0" ref="O7:O22">SUM(B7:N7)</f>
        <v>22038</v>
      </c>
    </row>
    <row r="8" spans="1:15" s="10" customFormat="1" ht="12.75">
      <c r="A8" s="24" t="s">
        <v>3</v>
      </c>
      <c r="B8" s="26">
        <v>129</v>
      </c>
      <c r="C8" s="26">
        <v>1015</v>
      </c>
      <c r="D8" s="26">
        <v>147</v>
      </c>
      <c r="E8" s="26">
        <v>731</v>
      </c>
      <c r="F8" s="26">
        <v>618</v>
      </c>
      <c r="G8" s="26">
        <v>755</v>
      </c>
      <c r="H8" s="26">
        <v>60</v>
      </c>
      <c r="I8" s="26">
        <v>500</v>
      </c>
      <c r="J8" s="26">
        <v>621</v>
      </c>
      <c r="K8" s="26">
        <v>1210</v>
      </c>
      <c r="L8" s="26">
        <v>576</v>
      </c>
      <c r="M8" s="26">
        <v>115</v>
      </c>
      <c r="N8" s="26">
        <v>1240</v>
      </c>
      <c r="O8" s="12">
        <f t="shared" si="0"/>
        <v>7717</v>
      </c>
    </row>
    <row r="9" spans="1:15" s="10" customFormat="1" ht="12.75">
      <c r="A9" s="24" t="s">
        <v>4</v>
      </c>
      <c r="B9" s="28">
        <v>0</v>
      </c>
      <c r="C9" s="26">
        <v>372</v>
      </c>
      <c r="D9" s="26">
        <v>1</v>
      </c>
      <c r="E9" s="26">
        <v>379</v>
      </c>
      <c r="F9" s="26">
        <v>116</v>
      </c>
      <c r="G9" s="26">
        <v>261</v>
      </c>
      <c r="H9" s="26">
        <v>21</v>
      </c>
      <c r="I9" s="26">
        <v>98</v>
      </c>
      <c r="J9" s="26">
        <v>354</v>
      </c>
      <c r="K9" s="26">
        <v>969</v>
      </c>
      <c r="L9" s="26">
        <v>239</v>
      </c>
      <c r="M9" s="26">
        <v>0</v>
      </c>
      <c r="N9" s="26">
        <v>463</v>
      </c>
      <c r="O9" s="12">
        <f t="shared" si="0"/>
        <v>3273</v>
      </c>
    </row>
    <row r="10" spans="1:15" s="10" customFormat="1" ht="12.75">
      <c r="A10" s="24" t="s">
        <v>5</v>
      </c>
      <c r="B10" s="26">
        <v>305</v>
      </c>
      <c r="C10" s="26">
        <v>1871</v>
      </c>
      <c r="D10" s="26">
        <v>446</v>
      </c>
      <c r="E10" s="26">
        <v>1523</v>
      </c>
      <c r="F10" s="26">
        <v>854</v>
      </c>
      <c r="G10" s="26">
        <v>579</v>
      </c>
      <c r="H10" s="26">
        <v>152</v>
      </c>
      <c r="I10" s="26">
        <v>1273</v>
      </c>
      <c r="J10" s="26">
        <v>1213</v>
      </c>
      <c r="K10" s="26">
        <v>2475</v>
      </c>
      <c r="L10" s="26">
        <v>749</v>
      </c>
      <c r="M10" s="26">
        <v>444</v>
      </c>
      <c r="N10" s="26">
        <v>2521</v>
      </c>
      <c r="O10" s="12">
        <f t="shared" si="0"/>
        <v>14405</v>
      </c>
    </row>
    <row r="11" spans="1:15" s="10" customFormat="1" ht="12.75">
      <c r="A11" s="24" t="s">
        <v>6</v>
      </c>
      <c r="B11" s="28">
        <v>0</v>
      </c>
      <c r="C11" s="26">
        <v>83</v>
      </c>
      <c r="D11" s="26">
        <v>84</v>
      </c>
      <c r="E11" s="26">
        <v>166</v>
      </c>
      <c r="F11" s="26">
        <v>57</v>
      </c>
      <c r="G11" s="26">
        <v>6</v>
      </c>
      <c r="H11" s="26">
        <v>1</v>
      </c>
      <c r="I11" s="26">
        <v>33</v>
      </c>
      <c r="J11" s="26">
        <v>28</v>
      </c>
      <c r="K11" s="26">
        <v>148</v>
      </c>
      <c r="L11" s="26">
        <v>0</v>
      </c>
      <c r="M11" s="26">
        <v>0</v>
      </c>
      <c r="N11" s="26">
        <v>115</v>
      </c>
      <c r="O11" s="12">
        <f t="shared" si="0"/>
        <v>721</v>
      </c>
    </row>
    <row r="12" spans="1:15" s="10" customFormat="1" ht="12.75">
      <c r="A12" s="24" t="s">
        <v>7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65</v>
      </c>
      <c r="J12" s="28">
        <v>0</v>
      </c>
      <c r="K12" s="28">
        <v>0</v>
      </c>
      <c r="L12" s="28">
        <v>0</v>
      </c>
      <c r="M12" s="28">
        <v>0</v>
      </c>
      <c r="N12" s="28">
        <v>104</v>
      </c>
      <c r="O12" s="12">
        <f t="shared" si="0"/>
        <v>169</v>
      </c>
    </row>
    <row r="13" spans="1:15" s="19" customFormat="1" ht="12.75">
      <c r="A13" s="29" t="s">
        <v>8</v>
      </c>
      <c r="B13" s="28">
        <v>0</v>
      </c>
      <c r="C13" s="26">
        <v>390</v>
      </c>
      <c r="D13" s="26">
        <v>0</v>
      </c>
      <c r="E13" s="26">
        <v>158</v>
      </c>
      <c r="F13" s="26">
        <v>181</v>
      </c>
      <c r="G13" s="26">
        <v>71</v>
      </c>
      <c r="H13" s="26">
        <v>0</v>
      </c>
      <c r="I13" s="26">
        <v>963</v>
      </c>
      <c r="J13" s="26">
        <v>1</v>
      </c>
      <c r="K13" s="26">
        <v>440</v>
      </c>
      <c r="L13" s="26">
        <v>0</v>
      </c>
      <c r="M13" s="26">
        <v>0</v>
      </c>
      <c r="N13" s="26">
        <v>463</v>
      </c>
      <c r="O13" s="12">
        <f t="shared" si="0"/>
        <v>2667</v>
      </c>
    </row>
    <row r="14" spans="1:15" s="10" customFormat="1" ht="12.75">
      <c r="A14" s="24" t="s">
        <v>46</v>
      </c>
      <c r="B14" s="28">
        <v>0</v>
      </c>
      <c r="C14" s="26">
        <v>0</v>
      </c>
      <c r="D14" s="26">
        <v>0</v>
      </c>
      <c r="E14" s="26">
        <v>24</v>
      </c>
      <c r="F14" s="26"/>
      <c r="G14" s="26">
        <v>220</v>
      </c>
      <c r="H14" s="26">
        <v>577</v>
      </c>
      <c r="I14" s="26">
        <v>25</v>
      </c>
      <c r="J14" s="26">
        <v>334</v>
      </c>
      <c r="K14" s="26"/>
      <c r="L14" s="26">
        <v>22</v>
      </c>
      <c r="M14" s="26">
        <v>6</v>
      </c>
      <c r="N14" s="26">
        <v>54</v>
      </c>
      <c r="O14" s="12">
        <f t="shared" si="0"/>
        <v>1262</v>
      </c>
    </row>
    <row r="15" spans="1:15" s="10" customFormat="1" ht="25.5">
      <c r="A15" s="24" t="s">
        <v>9</v>
      </c>
      <c r="B15" s="26">
        <v>1360</v>
      </c>
      <c r="C15" s="26">
        <v>324</v>
      </c>
      <c r="D15" s="26">
        <v>96</v>
      </c>
      <c r="E15" s="26">
        <v>907</v>
      </c>
      <c r="F15" s="26">
        <v>468</v>
      </c>
      <c r="G15" s="26">
        <f>1089-15</f>
        <v>1074</v>
      </c>
      <c r="H15" s="26">
        <v>421</v>
      </c>
      <c r="I15" s="26">
        <v>1385</v>
      </c>
      <c r="J15" s="26">
        <v>1603</v>
      </c>
      <c r="K15" s="26">
        <v>255</v>
      </c>
      <c r="L15" s="26">
        <v>183</v>
      </c>
      <c r="M15" s="26">
        <v>106</v>
      </c>
      <c r="N15" s="26">
        <v>1167</v>
      </c>
      <c r="O15" s="12">
        <f t="shared" si="0"/>
        <v>9349</v>
      </c>
    </row>
    <row r="16" spans="1:15" s="10" customFormat="1" ht="12.75">
      <c r="A16" s="24" t="s">
        <v>10</v>
      </c>
      <c r="B16" s="26">
        <v>82</v>
      </c>
      <c r="C16" s="26">
        <v>616</v>
      </c>
      <c r="D16" s="26">
        <v>53</v>
      </c>
      <c r="E16" s="26">
        <v>289</v>
      </c>
      <c r="F16" s="26">
        <v>649</v>
      </c>
      <c r="G16" s="28">
        <v>0</v>
      </c>
      <c r="H16" s="28">
        <v>0</v>
      </c>
      <c r="I16" s="26">
        <v>503</v>
      </c>
      <c r="J16" s="26">
        <v>47</v>
      </c>
      <c r="K16" s="26">
        <v>49</v>
      </c>
      <c r="L16" s="26">
        <v>27</v>
      </c>
      <c r="M16" s="26">
        <v>0</v>
      </c>
      <c r="N16" s="26">
        <v>230</v>
      </c>
      <c r="O16" s="12">
        <f t="shared" si="0"/>
        <v>2545</v>
      </c>
    </row>
    <row r="17" spans="1:15" s="10" customFormat="1" ht="12.75">
      <c r="A17" s="24" t="s">
        <v>11</v>
      </c>
      <c r="B17" s="28">
        <v>0</v>
      </c>
      <c r="C17" s="26">
        <v>844</v>
      </c>
      <c r="D17" s="26">
        <v>95</v>
      </c>
      <c r="E17" s="26">
        <v>259</v>
      </c>
      <c r="F17" s="26">
        <v>0</v>
      </c>
      <c r="G17" s="26">
        <v>19</v>
      </c>
      <c r="H17" s="26">
        <v>0</v>
      </c>
      <c r="I17" s="26">
        <v>416</v>
      </c>
      <c r="J17" s="26">
        <v>338</v>
      </c>
      <c r="K17" s="26">
        <v>10</v>
      </c>
      <c r="L17" s="26">
        <v>142</v>
      </c>
      <c r="M17" s="26">
        <v>0</v>
      </c>
      <c r="N17" s="26">
        <v>236</v>
      </c>
      <c r="O17" s="12">
        <f t="shared" si="0"/>
        <v>2359</v>
      </c>
    </row>
    <row r="18" spans="1:15" s="10" customFormat="1" ht="12.75">
      <c r="A18" s="24" t="s">
        <v>12</v>
      </c>
      <c r="B18" s="28">
        <v>0</v>
      </c>
      <c r="C18" s="26">
        <v>141</v>
      </c>
      <c r="D18" s="28">
        <v>0</v>
      </c>
      <c r="E18" s="26">
        <v>37</v>
      </c>
      <c r="F18" s="26">
        <v>0</v>
      </c>
      <c r="G18" s="26">
        <v>0</v>
      </c>
      <c r="H18" s="26">
        <v>0</v>
      </c>
      <c r="I18" s="26">
        <v>215</v>
      </c>
      <c r="J18" s="26">
        <v>0</v>
      </c>
      <c r="K18" s="26">
        <v>0</v>
      </c>
      <c r="L18" s="26">
        <v>0</v>
      </c>
      <c r="M18" s="26">
        <v>0</v>
      </c>
      <c r="N18" s="26">
        <v>14</v>
      </c>
      <c r="O18" s="12">
        <f t="shared" si="0"/>
        <v>407</v>
      </c>
    </row>
    <row r="19" spans="1:15" s="10" customFormat="1" ht="12.75">
      <c r="A19" s="24" t="s">
        <v>13</v>
      </c>
      <c r="B19" s="26">
        <v>111</v>
      </c>
      <c r="C19" s="26">
        <v>42</v>
      </c>
      <c r="D19" s="28">
        <v>0</v>
      </c>
      <c r="E19" s="28">
        <v>0</v>
      </c>
      <c r="F19" s="26">
        <v>42</v>
      </c>
      <c r="G19" s="26">
        <v>0</v>
      </c>
      <c r="H19" s="26">
        <v>4</v>
      </c>
      <c r="I19" s="26">
        <v>67</v>
      </c>
      <c r="J19" s="26">
        <v>2</v>
      </c>
      <c r="K19" s="28">
        <v>0</v>
      </c>
      <c r="L19" s="28">
        <v>0</v>
      </c>
      <c r="M19" s="28">
        <v>0</v>
      </c>
      <c r="N19" s="28">
        <v>0</v>
      </c>
      <c r="O19" s="12">
        <f t="shared" si="0"/>
        <v>268</v>
      </c>
    </row>
    <row r="20" spans="1:15" s="10" customFormat="1" ht="12.75">
      <c r="A20" s="24" t="s">
        <v>14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6">
        <v>152</v>
      </c>
      <c r="H20" s="26">
        <v>0</v>
      </c>
      <c r="I20" s="26">
        <v>243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12">
        <f t="shared" si="0"/>
        <v>395</v>
      </c>
    </row>
    <row r="21" spans="1:15" s="10" customFormat="1" ht="12.75">
      <c r="A21" s="24" t="s">
        <v>15</v>
      </c>
      <c r="B21" s="28">
        <v>0</v>
      </c>
      <c r="C21" s="26">
        <v>304</v>
      </c>
      <c r="D21" s="26">
        <v>0</v>
      </c>
      <c r="E21" s="26">
        <v>233</v>
      </c>
      <c r="F21" s="26">
        <v>0</v>
      </c>
      <c r="G21" s="26">
        <v>56</v>
      </c>
      <c r="H21" s="26">
        <v>4</v>
      </c>
      <c r="I21" s="26">
        <v>689</v>
      </c>
      <c r="J21" s="26">
        <v>143</v>
      </c>
      <c r="K21" s="26">
        <v>226</v>
      </c>
      <c r="L21" s="26">
        <v>14</v>
      </c>
      <c r="M21" s="26">
        <v>0</v>
      </c>
      <c r="N21" s="26">
        <v>480</v>
      </c>
      <c r="O21" s="12">
        <f t="shared" si="0"/>
        <v>2149</v>
      </c>
    </row>
    <row r="22" spans="1:15" s="10" customFormat="1" ht="38.25">
      <c r="A22" s="24" t="s">
        <v>16</v>
      </c>
      <c r="B22" s="26">
        <v>507</v>
      </c>
      <c r="C22" s="26">
        <v>351</v>
      </c>
      <c r="D22" s="26">
        <v>89</v>
      </c>
      <c r="E22" s="26">
        <v>104</v>
      </c>
      <c r="F22" s="26">
        <v>243</v>
      </c>
      <c r="G22" s="26">
        <v>41</v>
      </c>
      <c r="H22" s="26">
        <v>138</v>
      </c>
      <c r="I22" s="26">
        <v>166</v>
      </c>
      <c r="J22" s="26">
        <v>1046</v>
      </c>
      <c r="K22" s="26">
        <v>57</v>
      </c>
      <c r="L22" s="26">
        <v>12</v>
      </c>
      <c r="M22" s="26">
        <v>5</v>
      </c>
      <c r="N22" s="26">
        <v>1347</v>
      </c>
      <c r="O22" s="12">
        <f t="shared" si="0"/>
        <v>4106</v>
      </c>
    </row>
    <row r="23" spans="1:15" s="1" customFormat="1" ht="12.75">
      <c r="A23" s="13" t="s">
        <v>0</v>
      </c>
      <c r="B23" s="14">
        <f>SUM(B6:B22)</f>
        <v>2908</v>
      </c>
      <c r="C23" s="14">
        <f aca="true" t="shared" si="1" ref="C23:O23">SUM(C6:C22)</f>
        <v>9299</v>
      </c>
      <c r="D23" s="14">
        <f t="shared" si="1"/>
        <v>1660</v>
      </c>
      <c r="E23" s="14">
        <f t="shared" si="1"/>
        <v>6530</v>
      </c>
      <c r="F23" s="14">
        <f t="shared" si="1"/>
        <v>4711</v>
      </c>
      <c r="G23" s="14">
        <f t="shared" si="1"/>
        <v>4909</v>
      </c>
      <c r="H23" s="14">
        <f t="shared" si="1"/>
        <v>1544</v>
      </c>
      <c r="I23" s="14">
        <f t="shared" si="1"/>
        <v>9110</v>
      </c>
      <c r="J23" s="14">
        <f t="shared" si="1"/>
        <v>7902</v>
      </c>
      <c r="K23" s="14">
        <f t="shared" si="1"/>
        <v>9372</v>
      </c>
      <c r="L23" s="14">
        <f t="shared" si="1"/>
        <v>3081</v>
      </c>
      <c r="M23" s="14">
        <f t="shared" si="1"/>
        <v>1218</v>
      </c>
      <c r="N23" s="14">
        <f t="shared" si="1"/>
        <v>12344</v>
      </c>
      <c r="O23" s="15">
        <f t="shared" si="1"/>
        <v>74588</v>
      </c>
    </row>
    <row r="25" ht="12.75">
      <c r="A25" s="1" t="s">
        <v>17</v>
      </c>
    </row>
    <row r="26" ht="12.75">
      <c r="A26" s="2" t="s">
        <v>21</v>
      </c>
    </row>
    <row r="27" ht="12.75">
      <c r="A27" t="s">
        <v>18</v>
      </c>
    </row>
    <row r="28" ht="12.75">
      <c r="A28" t="s">
        <v>22</v>
      </c>
    </row>
    <row r="29" ht="12.75">
      <c r="A29" s="1" t="s">
        <v>19</v>
      </c>
    </row>
    <row r="30" ht="12.75">
      <c r="A30" s="2" t="s">
        <v>20</v>
      </c>
    </row>
  </sheetData>
  <sheetProtection/>
  <printOptions/>
  <pageMargins left="0.22" right="0.17" top="0.28" bottom="0.3" header="0.21" footer="0.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CILT UCAS Languages</dc:title>
  <dc:subject>Regional 2008</dc:subject>
  <dc:creator>Youping Han</dc:creator>
  <cp:keywords/>
  <dc:description/>
  <cp:lastModifiedBy>Youping Han</cp:lastModifiedBy>
  <cp:lastPrinted>2007-07-09T13:09:55Z</cp:lastPrinted>
  <dcterms:created xsi:type="dcterms:W3CDTF">2007-04-25T14:46:22Z</dcterms:created>
  <dcterms:modified xsi:type="dcterms:W3CDTF">2009-05-06T05:40:12Z</dcterms:modified>
  <cp:category/>
  <cp:version/>
  <cp:contentType/>
  <cp:contentStatus/>
</cp:coreProperties>
</file>